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pivotTables/pivotTable1.xml" ContentType="application/vnd.openxmlformats-officedocument.spreadsheetml.pivotTable+xml"/>
  <Override PartName="/xl/pivotTables/pivotTable2.xml" ContentType="application/vnd.openxmlformats-officedocument.spreadsheetml.pivotTable+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pivotCache/pivotCacheDefinition2.xml" ContentType="application/vnd.openxmlformats-officedocument.spreadsheetml.pivotCacheDefinition+xml"/>
  <Override PartName="/xl/worksheets/sheet1.xml" ContentType="application/vnd.openxmlformats-officedocument.spreadsheetml.worksheet+xml"/>
  <Override PartName="/xl/pivotCache/pivotCacheDefinition1.xml" ContentType="application/vnd.openxmlformats-officedocument.spreadsheetml.pivotCacheDefinition+xml"/>
  <Override PartName="/xl/calcChain.xml" ContentType="application/vnd.openxmlformats-officedocument.spreadsheetml.calcChain+xml"/>
  <Override PartName="/xl/sharedStrings.xml" ContentType="application/vnd.openxmlformats-officedocument.spreadsheetml.sharedStrings+xml"/>
  <Override PartName="/xl/pivotCache/pivotCacheRecords1.xml" ContentType="application/vnd.openxmlformats-officedocument.spreadsheetml.pivotCacheRecords+xml"/>
  <Override PartName="/xl/pivotCache/pivotCacheRecords2.xml" ContentType="application/vnd.openxmlformats-officedocument.spreadsheetml.pivotCacheRecord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bookViews>
    <workbookView xWindow="0" yWindow="0" windowWidth="20490" windowHeight="7050" firstSheet="5" activeTab="5"/>
  </bookViews>
  <sheets>
    <sheet name="Sheet6" sheetId="6" state="hidden" r:id="rId1"/>
    <sheet name="Sheet5" sheetId="5" state="hidden" r:id="rId2"/>
    <sheet name="Sheet4" sheetId="4" state="hidden" r:id="rId3"/>
    <sheet name="Sheet2" sheetId="2" state="hidden" r:id="rId4"/>
    <sheet name="Sheet3" sheetId="3" state="hidden" r:id="rId5"/>
    <sheet name="paper notification (2)" sheetId="9" r:id="rId6"/>
  </sheets>
  <definedNames>
    <definedName name="_xlnm._FilterDatabase" localSheetId="3" hidden="1">Sheet2!$A$1:$E$1</definedName>
    <definedName name="_xlnm.Print_Area" localSheetId="5">'paper notification (2)'!$A$1:$O$30</definedName>
    <definedName name="_xlnm.Print_Titles" localSheetId="5">'paper notification (2)'!$3:$3</definedName>
  </definedNames>
  <calcPr calcId="124519"/>
  <pivotCaches>
    <pivotCache cacheId="0" r:id="rId7"/>
    <pivotCache cacheId="1" r:id="rId8"/>
  </pivotCaches>
  <extLst xmlns:x15="http://schemas.microsoft.com/office/spreadsheetml/2010/11/main">
    <ext uri="{140A7094-0E35-4892-8432-C4D2E57EDEB5}">
      <x15:workbookPr chartTrackingRefBase="1"/>
    </ext>
  </extLst>
</workbook>
</file>

<file path=xl/calcChain.xml><?xml version="1.0" encoding="utf-8"?>
<calcChain xmlns="http://schemas.openxmlformats.org/spreadsheetml/2006/main">
  <c r="I20" i="9"/>
  <c r="I19"/>
  <c r="G14"/>
  <c r="G13"/>
</calcChain>
</file>

<file path=xl/sharedStrings.xml><?xml version="1.0" encoding="utf-8"?>
<sst xmlns="http://schemas.openxmlformats.org/spreadsheetml/2006/main" count="247" uniqueCount="106">
  <si>
    <t>S.No</t>
  </si>
  <si>
    <t>Material code</t>
  </si>
  <si>
    <t>MAT DESCRIPTION</t>
  </si>
  <si>
    <t>SAB10001</t>
  </si>
  <si>
    <t>11KV 200A TT AB switch fixed contacts</t>
  </si>
  <si>
    <t>SAB10002</t>
  </si>
  <si>
    <t>11KV 200A TT AB switch moving contacts</t>
  </si>
  <si>
    <t>SAB10004</t>
  </si>
  <si>
    <t>11KV 200A Conv. AB switch fixed contacts</t>
  </si>
  <si>
    <t>SAB10005</t>
  </si>
  <si>
    <t>11KV 200A Conv. AB switch moving contact</t>
  </si>
  <si>
    <t>SAB10008</t>
  </si>
  <si>
    <t>11KV 400A Conv. AB switch fixed contacts</t>
  </si>
  <si>
    <t>SAB10009</t>
  </si>
  <si>
    <t>11KV 400A Conv. AB switch moving contact</t>
  </si>
  <si>
    <t>SAB10033</t>
  </si>
  <si>
    <t>11KV 400A DB AB Switch Moving Contact</t>
  </si>
  <si>
    <t>SFU10032</t>
  </si>
  <si>
    <t>T.C.Fuse Wire 12swg (50swg)</t>
  </si>
  <si>
    <t>STR10233</t>
  </si>
  <si>
    <t>LV Brass Bush rods 180X12mm(1/2"x7")</t>
  </si>
  <si>
    <t>SFU10035</t>
  </si>
  <si>
    <t>T.C.Fuse Wire 18swg for PTR</t>
  </si>
  <si>
    <t>SFU10042</t>
  </si>
  <si>
    <t>T.C.Fuse Wire 33swg</t>
  </si>
  <si>
    <t>SSB10027</t>
  </si>
  <si>
    <t>T Clamp for Panther to Panther Cd-12bolt</t>
  </si>
  <si>
    <t>SSB10098</t>
  </si>
  <si>
    <t>4 Hole 6 Bolted Pad Clamp for Panther Cd</t>
  </si>
  <si>
    <t>TS100054</t>
  </si>
  <si>
    <t>Rubber Hand Glovses-Pair</t>
  </si>
  <si>
    <t>MAT CODE</t>
  </si>
  <si>
    <t>MAT DESC</t>
  </si>
  <si>
    <t>QUANTITY</t>
  </si>
  <si>
    <t>UNIT PRIICE</t>
  </si>
  <si>
    <t>TOTAL</t>
  </si>
  <si>
    <t>Row Labels</t>
  </si>
  <si>
    <t>Grand Total</t>
  </si>
  <si>
    <t>Sum of QUANTITY</t>
  </si>
  <si>
    <t>Sum of TOTAL</t>
  </si>
  <si>
    <t>mat code</t>
  </si>
  <si>
    <t>mat desc</t>
  </si>
  <si>
    <t>quantity</t>
  </si>
  <si>
    <t>Price</t>
  </si>
  <si>
    <t>Sum of quantity</t>
  </si>
  <si>
    <t>Sum of Price</t>
  </si>
  <si>
    <t xml:space="preserve">11kV 400 a double break moving contact for conventional AB switch of size 32 x 6 x810 mm HDEC Flat.
</t>
  </si>
  <si>
    <t>Annealed tinned copper fuse wire of pure electrolytic quality smoothly drawn approximately circular section and uniform as per IS 9926/1981 of latest edition 33SWG in reels packing net weight should be l Kg without packing material</t>
  </si>
  <si>
    <t>Specification No</t>
  </si>
  <si>
    <t>P-1</t>
  </si>
  <si>
    <t>P-2</t>
  </si>
  <si>
    <t>P-3</t>
  </si>
  <si>
    <t>P-4</t>
  </si>
  <si>
    <t>P-5</t>
  </si>
  <si>
    <t>P-6</t>
  </si>
  <si>
    <t>P-7</t>
  </si>
  <si>
    <t>P-8</t>
  </si>
  <si>
    <t>P-9</t>
  </si>
  <si>
    <t>P-10</t>
  </si>
  <si>
    <t>P-11</t>
  </si>
  <si>
    <t>P-12</t>
  </si>
  <si>
    <t>P-13</t>
  </si>
  <si>
    <t>P-14</t>
  </si>
  <si>
    <t xml:space="preserve">Bid issueStart Date </t>
  </si>
  <si>
    <t>Bid issue End Date &amp; time</t>
  </si>
  <si>
    <t>Last Date &amp; time for Submission of Bid</t>
  </si>
  <si>
    <t>Bid opening date &amp; time</t>
  </si>
  <si>
    <t>01.08.2024</t>
  </si>
  <si>
    <t>08.08.2024</t>
  </si>
  <si>
    <t>09.08.2024  15:00 Hrs</t>
  </si>
  <si>
    <t>12.08.2024 11:00 Hrs</t>
  </si>
  <si>
    <t xml:space="preserve">Tender to be processed at </t>
  </si>
  <si>
    <t>SE/OP/RAJENDRANAGAR</t>
  </si>
  <si>
    <t>Approx Cost in Rs</t>
  </si>
  <si>
    <t>Fixed contact Assembly: Fixed contact suitable for 11kv 200.A (Tilting type)AB Switches  shall be of high grade copper and capable of Carrying the short circuit current of 16 KA (min) and capable of carrying, rated normal current of the switch continuously the contact shall be 30 X 6 X 225 mm copper flat nickel plated and with 14 SWG gauge phosphor bronze arcing horn suitable for the above switch.</t>
  </si>
  <si>
    <t>Moving contact for 11 KV 200A (16KA load break) Tilting type AB switch consisting of jaw cup of 220 x 70 x 2 mm with jumper pad of HDEC 30 x 6 125 mm with and arcing horn of 5 mm dia St. steel rod to fix in jaw cup with studs and nuts and with St.steel springs (2 Nos.)</t>
  </si>
  <si>
    <t>Moving contact HDEC (nife) electroplated with  Swivelling plate (HDEC), Arcing horn 6 mm dia MSHDG and copper flexible jumper (1 no. for 200 Amps AB Switch) with required bolts and nuts.Nife size 32x5x320 mm, Swivelling plate size plate size 32x5x145 mm and one no. flexible jumper of size 25x4x360 mm</t>
  </si>
  <si>
    <t>Moving contact HDEC (nife) electroplated with Swivelling plate (HDEC), Arcing horn 6 mm dia MSHDG and copper flexible jumper (1 no. for200 Amps AB Switch) with required bolts and nuts.Nife size 32x6x320 mm, Swivelling plate size plate size 32x6x145 mm and one no. flexible jumper of size 25x4x360 mm</t>
  </si>
  <si>
    <t>Alluminum alloy T clamp minimum 150 x 70 x 15 mm, minimum weight of 1300 gms to suit for panther ACSR on all three ways for carrying 600 A current. Clamp contact surface should be smooth finished and maintain conforming to IS: 617 (latest edition), IS:5561-1970.</t>
  </si>
  <si>
    <t>MAT NAME</t>
  </si>
  <si>
    <t xml:space="preserve">Annealed tinned copper fuse wire of pure electrolytic quality smoothly drawn approximately circular section and uniform as per IS 9926/1981 of latest edition 12 SWG in reels packing net weight should be l Kg without packing material </t>
  </si>
  <si>
    <t xml:space="preserve">Annealed tinned copper fuse wire of pure electrolytic quality smoothly drawn approximately circular section and uniform as per IS 9926/1981 of latest edition 18SWG in reels packing net weight should be l Kg without packing material 
</t>
  </si>
  <si>
    <t>EMD in Rs</t>
  </si>
  <si>
    <t>Bid Cost in Rs</t>
  </si>
  <si>
    <t>Consisting of 2 Nos. self released jaws type fixed contact 25 x 4 x 100 mm copper strip Tin plated suitable for 11 KV 200 A/400A (Cony.)  AB Switches duly butting to the jumper pad with 10 Nos. Cu strips for each jaw (the contacts designed to carry current the temp. rise does not increase beyond the value specified in IS i.e. 40 degree C above ambient) and 2 sets of St.Steel (Non-magnetic springs each provided on either side of fixed contact blades so that smooth contact is made for making and breaking contact and MSHDG top and bottom housing arcing horn of 6 mm dia MSHDG with required bolts and nuts.</t>
  </si>
  <si>
    <t>Consisting of 2 Nos. self released jaws type  fixed contact 25 x 4 x 100 mm copper strip Tin plated suitable for 11 KV 200 A/400A (Cony.) AB Switches duly butting to the jumper pad with 10 Nos. Cu strips for each jaw  (the contacts designed to carry current the temp rise does not increase beyond the value specified in IS i.e. 40 degree C above ambient) and 2 sets of St.Steel (Non-magnetic springs each provided on either side of fixed contact blades so that smooth contact is made for making and breaking contact and MSHDG top and bottom housing arcing horn of 6 mm dia MSHDG with required bolts and nuts.</t>
  </si>
  <si>
    <t>Four hole Six bolted Alluminum alloy Pad clamp 170 x 80 x 15 mm, with minimum weight of 900 gms to suit for Panther ACSR Conductor for carrying 600 A current. Clamp contact surface should be smooth finished and maintain conforming to IS: 617 (latest edition), IS:5561-1970.</t>
  </si>
  <si>
    <t>SAP PLAN PRICE</t>
  </si>
  <si>
    <t>Quantity</t>
  </si>
  <si>
    <t>SLA10113</t>
  </si>
  <si>
    <t>TS100089</t>
  </si>
  <si>
    <t>90W LED Yard Light-105-295V&gt;120Lm/W</t>
  </si>
  <si>
    <t>Rain Coat with Cap (&lt; Rs.1000/-)</t>
  </si>
  <si>
    <t>P-15</t>
  </si>
  <si>
    <t>Raincoats of Duckback Company/ Superior Quality consists of long coats with pouch and cap with TGSPDCL lettering, packed in a bag.</t>
  </si>
  <si>
    <t>P-16</t>
  </si>
  <si>
    <t>LED YARD Lights 90 W with fixuters of CGL/Baja make with ISI standards along with GI pipe and supported Clamps</t>
  </si>
  <si>
    <t>Seamless Rubber hand gloves with ISI Specifaction No. 4770 1968-1991 latest version with tested potential not less than 11000 V and working potential not less than 11000 V and working potential 1100 V of size of 355 mm length rubber hand gloves pair(right and left) of ISI Standard quality (as per approved sample)</t>
  </si>
  <si>
    <t>LV Brass Bush rods Conventional type 180X12 mm with 4 nuts, not less than 180g weight.</t>
  </si>
  <si>
    <t>TENDER NOTIFICATION NO.02/2024-2025</t>
  </si>
  <si>
    <t>LIST OF MATERIALS FOR PROCUREMENT OF O &amp; M MATERIAL THROUGH OPEN TENDER</t>
  </si>
  <si>
    <t>Copy to : Chief Engineer/IT/TGSPDCL</t>
  </si>
  <si>
    <t>SFU10034</t>
  </si>
  <si>
    <t>T.C.Fuse Wire 16swg for PTR</t>
  </si>
  <si>
    <t xml:space="preserve">Annealed tinned copper fuse wire of pure electrolytic quality smoothly drawn approximately circular section and uniform as per IS 9926/1981 of latest edition 16 SWG in reels packing net weight should be l Kg without packing material </t>
  </si>
  <si>
    <t>Sales from 01.08.2024 to 08.08.2024 and last date of submission is 09.08.2024 up to 15:00 hrs and Opening on 12.08.2024 at 11:00 hrs)</t>
  </si>
</sst>
</file>

<file path=xl/styles.xml><?xml version="1.0" encoding="utf-8"?>
<styleSheet xmlns="http://schemas.openxmlformats.org/spreadsheetml/2006/main">
  <fonts count="13">
    <font>
      <sz val="11"/>
      <color theme="1"/>
      <name val="Calibri"/>
      <family val="2"/>
      <scheme val="minor"/>
    </font>
    <font>
      <sz val="12"/>
      <color rgb="FF000000"/>
      <name val="Times New Roman"/>
      <family val="1"/>
    </font>
    <font>
      <sz val="10"/>
      <name val="Arial"/>
    </font>
    <font>
      <sz val="18"/>
      <color theme="1"/>
      <name val="Calibri"/>
      <family val="2"/>
      <scheme val="minor"/>
    </font>
    <font>
      <b/>
      <sz val="20"/>
      <color theme="1"/>
      <name val="Times New Roman"/>
      <family val="1"/>
    </font>
    <font>
      <b/>
      <sz val="20"/>
      <name val="Times New Roman"/>
      <family val="1"/>
    </font>
    <font>
      <sz val="20"/>
      <color rgb="FF000000"/>
      <name val="Times New Roman"/>
      <family val="1"/>
    </font>
    <font>
      <sz val="20"/>
      <color theme="1"/>
      <name val="Times New Roman"/>
      <family val="1"/>
    </font>
    <font>
      <b/>
      <sz val="20"/>
      <color rgb="FF000000"/>
      <name val="Times New Roman"/>
      <family val="1"/>
    </font>
    <font>
      <sz val="11"/>
      <color theme="1"/>
      <name val="Times New Roman"/>
      <family val="1"/>
    </font>
    <font>
      <sz val="28"/>
      <color theme="1"/>
      <name val="Times New Roman"/>
      <family val="1"/>
    </font>
    <font>
      <b/>
      <sz val="36"/>
      <color theme="1"/>
      <name val="Times New Roman"/>
      <family val="1"/>
    </font>
    <font>
      <b/>
      <sz val="28"/>
      <color theme="1"/>
      <name val="Times New Roman"/>
      <family val="1"/>
    </font>
  </fonts>
  <fills count="3">
    <fill>
      <patternFill patternType="none"/>
    </fill>
    <fill>
      <patternFill patternType="gray125"/>
    </fill>
    <fill>
      <patternFill patternType="solid">
        <fgColor theme="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medium">
        <color indexed="64"/>
      </top>
      <bottom/>
      <diagonal/>
    </border>
    <border>
      <left style="thin">
        <color indexed="64"/>
      </left>
      <right/>
      <top/>
      <bottom/>
      <diagonal/>
    </border>
  </borders>
  <cellStyleXfs count="2">
    <xf numFmtId="0" fontId="0" fillId="0" borderId="0"/>
    <xf numFmtId="0" fontId="2" fillId="0" borderId="0"/>
  </cellStyleXfs>
  <cellXfs count="44">
    <xf numFmtId="0" fontId="0" fillId="0" borderId="0" xfId="0"/>
    <xf numFmtId="4" fontId="0" fillId="0" borderId="0" xfId="0" applyNumberFormat="1"/>
    <xf numFmtId="0" fontId="0" fillId="0" borderId="0" xfId="0" pivotButton="1"/>
    <xf numFmtId="0" fontId="0" fillId="0" borderId="0" xfId="0" applyAlignment="1">
      <alignment horizontal="left"/>
    </xf>
    <xf numFmtId="0" fontId="0" fillId="0" borderId="0" xfId="0" applyNumberFormat="1"/>
    <xf numFmtId="0" fontId="0" fillId="0" borderId="0" xfId="0" applyAlignment="1">
      <alignment wrapText="1"/>
    </xf>
    <xf numFmtId="1" fontId="0" fillId="0" borderId="0" xfId="0" applyNumberFormat="1" applyAlignment="1">
      <alignment horizontal="left"/>
    </xf>
    <xf numFmtId="0" fontId="3" fillId="0" borderId="0" xfId="0" applyFont="1" applyAlignment="1">
      <alignment wrapText="1"/>
    </xf>
    <xf numFmtId="0" fontId="4" fillId="0" borderId="2" xfId="0" applyFont="1" applyBorder="1" applyAlignment="1">
      <alignment horizontal="center" vertical="center" wrapText="1"/>
    </xf>
    <xf numFmtId="0" fontId="6" fillId="0" borderId="1" xfId="0" applyFont="1" applyBorder="1" applyAlignment="1">
      <alignment horizontal="center" vertical="center"/>
    </xf>
    <xf numFmtId="0" fontId="6" fillId="0" borderId="6" xfId="0" applyFont="1" applyBorder="1" applyAlignment="1">
      <alignment horizontal="center" vertical="center"/>
    </xf>
    <xf numFmtId="0" fontId="6" fillId="0" borderId="1" xfId="0" applyFont="1" applyBorder="1" applyAlignment="1">
      <alignment horizontal="center" vertical="center" wrapText="1"/>
    </xf>
    <xf numFmtId="0" fontId="7" fillId="0" borderId="1" xfId="0" applyFont="1" applyBorder="1" applyAlignment="1">
      <alignment horizontal="center" vertical="center" wrapText="1"/>
    </xf>
    <xf numFmtId="0" fontId="8" fillId="0" borderId="3" xfId="0" applyFont="1" applyBorder="1" applyAlignment="1">
      <alignment horizontal="center" vertical="center" wrapText="1"/>
    </xf>
    <xf numFmtId="0" fontId="8" fillId="0" borderId="2" xfId="0" applyFont="1" applyBorder="1" applyAlignment="1">
      <alignment horizontal="center" vertical="center" wrapText="1"/>
    </xf>
    <xf numFmtId="0" fontId="7" fillId="0" borderId="1" xfId="0" applyFont="1" applyBorder="1" applyAlignment="1">
      <alignment horizontal="left" vertical="center" wrapText="1"/>
    </xf>
    <xf numFmtId="1" fontId="7" fillId="0" borderId="1" xfId="0" applyNumberFormat="1" applyFont="1" applyBorder="1" applyAlignment="1">
      <alignment horizontal="left" vertical="center" wrapText="1"/>
    </xf>
    <xf numFmtId="0" fontId="9" fillId="0" borderId="0" xfId="0" applyFont="1"/>
    <xf numFmtId="0" fontId="9" fillId="0" borderId="0" xfId="0" applyFont="1" applyAlignment="1">
      <alignment horizontal="left"/>
    </xf>
    <xf numFmtId="0" fontId="7" fillId="0" borderId="0" xfId="0" applyFont="1" applyAlignment="1">
      <alignment horizontal="left"/>
    </xf>
    <xf numFmtId="1" fontId="7" fillId="0" borderId="0" xfId="0" applyNumberFormat="1" applyFont="1" applyAlignment="1">
      <alignment horizontal="left"/>
    </xf>
    <xf numFmtId="0" fontId="7" fillId="0" borderId="0" xfId="0" applyFont="1"/>
    <xf numFmtId="0" fontId="7" fillId="0" borderId="0" xfId="0" applyFont="1" applyAlignment="1">
      <alignment wrapText="1"/>
    </xf>
    <xf numFmtId="0" fontId="7" fillId="0" borderId="0" xfId="0" applyFont="1" applyBorder="1" applyAlignment="1">
      <alignment horizontal="left" vertical="center" wrapText="1"/>
    </xf>
    <xf numFmtId="1" fontId="4" fillId="0" borderId="2" xfId="0" applyNumberFormat="1" applyFont="1" applyBorder="1" applyAlignment="1">
      <alignment horizontal="center" vertical="center" wrapText="1"/>
    </xf>
    <xf numFmtId="0" fontId="4" fillId="0" borderId="7" xfId="0" applyFont="1" applyBorder="1" applyAlignment="1">
      <alignment horizontal="center" vertical="center" wrapText="1"/>
    </xf>
    <xf numFmtId="0" fontId="5" fillId="0" borderId="1" xfId="1" applyFont="1" applyBorder="1" applyAlignment="1">
      <alignment horizontal="center" vertical="center" wrapText="1"/>
    </xf>
    <xf numFmtId="0" fontId="4" fillId="0" borderId="1" xfId="0" applyFont="1" applyBorder="1" applyAlignment="1">
      <alignment horizontal="center" vertical="center" wrapText="1"/>
    </xf>
    <xf numFmtId="0" fontId="6" fillId="0" borderId="0" xfId="0" applyFont="1" applyBorder="1" applyAlignment="1">
      <alignment horizontal="center" vertical="center"/>
    </xf>
    <xf numFmtId="0" fontId="1" fillId="0" borderId="0" xfId="0" applyFont="1" applyBorder="1" applyAlignment="1">
      <alignment horizontal="center" vertical="center"/>
    </xf>
    <xf numFmtId="0" fontId="7" fillId="2" borderId="1" xfId="0" applyFont="1" applyFill="1" applyBorder="1" applyAlignment="1">
      <alignment horizontal="left" vertical="center" wrapText="1"/>
    </xf>
    <xf numFmtId="0" fontId="10" fillId="0" borderId="0" xfId="0" applyFont="1" applyBorder="1" applyAlignment="1">
      <alignment horizontal="left" vertical="center" wrapText="1"/>
    </xf>
    <xf numFmtId="0" fontId="10" fillId="0" borderId="8" xfId="0" applyFont="1" applyBorder="1" applyAlignment="1">
      <alignment horizontal="left" vertical="center" wrapText="1"/>
    </xf>
    <xf numFmtId="0" fontId="10" fillId="0" borderId="0" xfId="0" applyFont="1" applyBorder="1" applyAlignment="1">
      <alignment horizontal="left" vertical="center" wrapText="1"/>
    </xf>
    <xf numFmtId="0" fontId="11" fillId="0" borderId="0" xfId="0" applyFont="1" applyAlignment="1">
      <alignment horizontal="center"/>
    </xf>
    <xf numFmtId="0" fontId="12" fillId="0" borderId="0" xfId="0" applyFont="1" applyAlignment="1">
      <alignment horizontal="center" vertical="center"/>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10" fillId="0" borderId="8" xfId="0" applyFont="1" applyBorder="1" applyAlignment="1">
      <alignment horizontal="center" vertical="center" wrapText="1"/>
    </xf>
    <xf numFmtId="0" fontId="10" fillId="0" borderId="0" xfId="0" applyFont="1" applyBorder="1" applyAlignment="1">
      <alignment horizontal="center" vertical="center" wrapText="1"/>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pivotCacheDefinition" Target="pivotCache/pivotCacheDefinition2.xml"/><Relationship Id="rId3" Type="http://schemas.openxmlformats.org/officeDocument/2006/relationships/worksheet" Target="worksheets/sheet3.xml"/><Relationship Id="rId7" Type="http://schemas.openxmlformats.org/officeDocument/2006/relationships/pivotCacheDefinition" Target="pivotCache/pivotCacheDefinition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pivotCacheDefinition1.xml><?xml version="1.0" encoding="utf-8"?>
<pivotCacheDefinition xmlns="http://schemas.openxmlformats.org/spreadsheetml/2006/main" xmlns:r="http://schemas.openxmlformats.org/officeDocument/2006/relationships" r:id="rId1" refreshedBy="USER" refreshedDate="45497.524689699072" createdVersion="6" refreshedVersion="6" minRefreshableVersion="3" recordCount="18">
  <cacheSource type="worksheet">
    <worksheetSource ref="A1:E19" sheet="Sheet2"/>
  </cacheSource>
  <cacheFields count="5">
    <cacheField name="MAT CODE" numFmtId="0">
      <sharedItems count="9">
        <s v="SAB10001"/>
        <s v="SAB10002"/>
        <s v="SAB10008"/>
        <s v="SAB10009"/>
        <s v="SFU10032"/>
        <s v="SFU10042"/>
        <s v="SSB10027"/>
        <s v="SSB10098"/>
        <s v="TS100054"/>
      </sharedItems>
    </cacheField>
    <cacheField name="MAT DESC" numFmtId="0">
      <sharedItems/>
    </cacheField>
    <cacheField name="QUANTITY" numFmtId="0">
      <sharedItems containsSemiMixedTypes="0" containsString="0" containsNumber="1" containsInteger="1" minValue="55" maxValue="602"/>
    </cacheField>
    <cacheField name="UNIT PRIICE" numFmtId="0">
      <sharedItems containsSemiMixedTypes="0" containsString="0" containsNumber="1" minValue="480" maxValue="1910"/>
    </cacheField>
    <cacheField name="TOTAL" numFmtId="4">
      <sharedItems containsSemiMixedTypes="0" containsString="0" containsNumber="1" minValue="38240.559999999998" maxValue="305454.8"/>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r:id="rId1" refreshedBy="USER" refreshedDate="45497.526952893517" createdVersion="6" refreshedVersion="6" minRefreshableVersion="3" recordCount="6">
  <cacheSource type="worksheet">
    <worksheetSource ref="A1:D7" sheet="Sheet5"/>
  </cacheSource>
  <cacheFields count="4">
    <cacheField name="mat code" numFmtId="0">
      <sharedItems count="4">
        <s v="SFU10032"/>
        <s v="TS100054"/>
        <s v="SFU10042"/>
        <s v="STR10233"/>
      </sharedItems>
    </cacheField>
    <cacheField name="mat desc" numFmtId="0">
      <sharedItems/>
    </cacheField>
    <cacheField name="quantity" numFmtId="0">
      <sharedItems containsSemiMixedTypes="0" containsString="0" containsNumber="1" containsInteger="1" minValue="29" maxValue="197"/>
    </cacheField>
    <cacheField name="Price" numFmtId="4">
      <sharedItems containsSemiMixedTypes="0" containsString="0" containsNumber="1" minValue="49561.29" maxValue="49978.9"/>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18">
  <r>
    <x v="0"/>
    <s v="11KV 200A TT AB switch fixed contacts"/>
    <n v="381"/>
    <n v="507.4"/>
    <n v="193319.4"/>
  </r>
  <r>
    <x v="1"/>
    <s v="11KV 200A TT AB switch moving contacts"/>
    <n v="602"/>
    <n v="507.4"/>
    <n v="305454.8"/>
  </r>
  <r>
    <x v="2"/>
    <s v="11KV 400A Conv. AB switch fixed contacts"/>
    <n v="180"/>
    <n v="1000"/>
    <n v="180000"/>
  </r>
  <r>
    <x v="2"/>
    <s v="11KV 400A Conv. AB switch fixed contacts"/>
    <n v="180"/>
    <n v="1000"/>
    <n v="180000"/>
  </r>
  <r>
    <x v="3"/>
    <s v="11KV 400A Conv. AB switch moving contact"/>
    <n v="92"/>
    <n v="1910"/>
    <n v="175720"/>
  </r>
  <r>
    <x v="3"/>
    <s v="11KV 400A Conv. AB switch moving contact"/>
    <n v="92"/>
    <n v="1910"/>
    <n v="175720"/>
  </r>
  <r>
    <x v="4"/>
    <s v="T.C.Fuse Wire 12swg (50swg)"/>
    <n v="100"/>
    <n v="1593"/>
    <n v="159300"/>
  </r>
  <r>
    <x v="4"/>
    <s v="T.C.Fuse Wire 12swg (50swg)"/>
    <n v="100"/>
    <n v="1593"/>
    <n v="159300"/>
  </r>
  <r>
    <x v="5"/>
    <s v="T.C.Fuse Wire 33swg"/>
    <n v="55"/>
    <n v="1699.2"/>
    <n v="93456"/>
  </r>
  <r>
    <x v="6"/>
    <s v="T Clamp for Panther to Panther Cd-12bolt"/>
    <n v="110"/>
    <n v="519.20000000000005"/>
    <n v="57112"/>
  </r>
  <r>
    <x v="6"/>
    <s v="T Clamp for Panther to Panther Cd-12bolt"/>
    <n v="110"/>
    <n v="519.20000000000005"/>
    <n v="57112"/>
  </r>
  <r>
    <x v="7"/>
    <s v="4 Hole 6 Bolted Pad Clamp for Panther Cd"/>
    <n v="250"/>
    <n v="480"/>
    <n v="120000"/>
  </r>
  <r>
    <x v="7"/>
    <s v="4 Hole 6 Bolted Pad Clamp for Panther Cd"/>
    <n v="250"/>
    <n v="480"/>
    <n v="120000"/>
  </r>
  <r>
    <x v="8"/>
    <s v="Rubber Hand Glovses-Pair"/>
    <n v="58"/>
    <n v="659.32"/>
    <n v="38240.559999999998"/>
  </r>
  <r>
    <x v="8"/>
    <s v="Rubber Hand Glovses-Pair"/>
    <n v="80"/>
    <n v="574"/>
    <n v="45920"/>
  </r>
  <r>
    <x v="8"/>
    <s v="Rubber Hand Glovses-Pair"/>
    <n v="60"/>
    <n v="718.62"/>
    <n v="43117.2"/>
  </r>
  <r>
    <x v="8"/>
    <s v="Rubber Hand Glovses-Pair"/>
    <n v="60"/>
    <n v="718.62"/>
    <n v="43117.2"/>
  </r>
  <r>
    <x v="8"/>
    <s v="Rubber Hand Glovses-Pair"/>
    <n v="63"/>
    <n v="718.62"/>
    <n v="45273.06"/>
  </r>
</pivotCacheRecords>
</file>

<file path=xl/pivotCache/pivotCacheRecords2.xml><?xml version="1.0" encoding="utf-8"?>
<pivotCacheRecords xmlns="http://schemas.openxmlformats.org/spreadsheetml/2006/main" xmlns:r="http://schemas.openxmlformats.org/officeDocument/2006/relationships" count="6">
  <r>
    <x v="0"/>
    <s v="T.C.Fuse Wire 12swg (50swg)"/>
    <n v="39"/>
    <n v="49701.599999999999"/>
  </r>
  <r>
    <x v="1"/>
    <s v="Rubber Hand Glovses-Pair"/>
    <n v="81"/>
    <n v="49892.76"/>
  </r>
  <r>
    <x v="2"/>
    <s v="T.C.Fuse Wire 33swg"/>
    <n v="29"/>
    <n v="49561.29"/>
  </r>
  <r>
    <x v="3"/>
    <s v="LV Brass Bush rods 180X12mm(1/2&quot;x7&quot;)"/>
    <n v="197"/>
    <n v="49978.9"/>
  </r>
  <r>
    <x v="1"/>
    <s v="Rubber Hand Glovses-Pair"/>
    <n v="69"/>
    <n v="49584.78"/>
  </r>
  <r>
    <x v="1"/>
    <s v="Rubber Hand Glovses-Pair"/>
    <n v="69"/>
    <n v="49584.78"/>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3" cacheId="1"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location ref="A3:C8" firstHeaderRow="0" firstDataRow="1" firstDataCol="1"/>
  <pivotFields count="4">
    <pivotField axis="axisRow" showAll="0">
      <items count="5">
        <item x="0"/>
        <item x="2"/>
        <item x="3"/>
        <item x="1"/>
        <item t="default"/>
      </items>
    </pivotField>
    <pivotField showAll="0"/>
    <pivotField dataField="1" showAll="0"/>
    <pivotField dataField="1" numFmtId="4" showAll="0"/>
  </pivotFields>
  <rowFields count="1">
    <field x="0"/>
  </rowFields>
  <rowItems count="5">
    <i>
      <x/>
    </i>
    <i>
      <x v="1"/>
    </i>
    <i>
      <x v="2"/>
    </i>
    <i>
      <x v="3"/>
    </i>
    <i t="grand">
      <x/>
    </i>
  </rowItems>
  <colFields count="1">
    <field x="-2"/>
  </colFields>
  <colItems count="2">
    <i>
      <x/>
    </i>
    <i i="1">
      <x v="1"/>
    </i>
  </colItems>
  <dataFields count="2">
    <dataField name="Sum of quantity" fld="2" baseField="0" baseItem="0"/>
    <dataField name="Sum of Price" fld="3"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2.xml><?xml version="1.0" encoding="utf-8"?>
<pivotTableDefinition xmlns="http://schemas.openxmlformats.org/spreadsheetml/2006/main" name="PivotTable2" cacheId="0"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location ref="A3:C13" firstHeaderRow="0" firstDataRow="1" firstDataCol="1"/>
  <pivotFields count="5">
    <pivotField axis="axisRow" showAll="0">
      <items count="10">
        <item x="0"/>
        <item x="1"/>
        <item x="2"/>
        <item x="3"/>
        <item x="4"/>
        <item x="5"/>
        <item x="6"/>
        <item x="7"/>
        <item x="8"/>
        <item t="default"/>
      </items>
    </pivotField>
    <pivotField showAll="0"/>
    <pivotField dataField="1" showAll="0"/>
    <pivotField showAll="0"/>
    <pivotField dataField="1" numFmtId="4" showAll="0"/>
  </pivotFields>
  <rowFields count="1">
    <field x="0"/>
  </rowFields>
  <rowItems count="10">
    <i>
      <x/>
    </i>
    <i>
      <x v="1"/>
    </i>
    <i>
      <x v="2"/>
    </i>
    <i>
      <x v="3"/>
    </i>
    <i>
      <x v="4"/>
    </i>
    <i>
      <x v="5"/>
    </i>
    <i>
      <x v="6"/>
    </i>
    <i>
      <x v="7"/>
    </i>
    <i>
      <x v="8"/>
    </i>
    <i t="grand">
      <x/>
    </i>
  </rowItems>
  <colFields count="1">
    <field x="-2"/>
  </colFields>
  <colItems count="2">
    <i>
      <x/>
    </i>
    <i i="1">
      <x v="1"/>
    </i>
  </colItems>
  <dataFields count="2">
    <dataField name="Sum of QUANTITY" fld="2" baseField="0" baseItem="0"/>
    <dataField name="Sum of TOTAL" fld="4"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3.xml.rels><?xml version="1.0" encoding="UTF-8" standalone="yes"?>
<Relationships xmlns="http://schemas.openxmlformats.org/package/2006/relationships"><Relationship Id="rId1" Type="http://schemas.openxmlformats.org/officeDocument/2006/relationships/pivotTable" Target="../pivotTables/pivotTable2.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3:C8"/>
  <sheetViews>
    <sheetView workbookViewId="0">
      <selection activeCell="A3" sqref="A3"/>
    </sheetView>
  </sheetViews>
  <sheetFormatPr defaultRowHeight="15"/>
  <cols>
    <col min="1" max="1" width="13.140625" bestFit="1" customWidth="1"/>
    <col min="2" max="2" width="15.140625" bestFit="1" customWidth="1"/>
    <col min="3" max="3" width="12" bestFit="1" customWidth="1"/>
  </cols>
  <sheetData>
    <row r="3" spans="1:3">
      <c r="A3" s="2" t="s">
        <v>36</v>
      </c>
      <c r="B3" t="s">
        <v>44</v>
      </c>
      <c r="C3" t="s">
        <v>45</v>
      </c>
    </row>
    <row r="4" spans="1:3">
      <c r="A4" s="3" t="s">
        <v>17</v>
      </c>
      <c r="B4" s="4">
        <v>39</v>
      </c>
      <c r="C4" s="4">
        <v>49701.599999999999</v>
      </c>
    </row>
    <row r="5" spans="1:3">
      <c r="A5" s="3" t="s">
        <v>23</v>
      </c>
      <c r="B5" s="4">
        <v>29</v>
      </c>
      <c r="C5" s="4">
        <v>49561.29</v>
      </c>
    </row>
    <row r="6" spans="1:3">
      <c r="A6" s="3" t="s">
        <v>19</v>
      </c>
      <c r="B6" s="4">
        <v>197</v>
      </c>
      <c r="C6" s="4">
        <v>49978.9</v>
      </c>
    </row>
    <row r="7" spans="1:3">
      <c r="A7" s="3" t="s">
        <v>29</v>
      </c>
      <c r="B7" s="4">
        <v>219</v>
      </c>
      <c r="C7" s="4">
        <v>149062.32</v>
      </c>
    </row>
    <row r="8" spans="1:3">
      <c r="A8" s="3" t="s">
        <v>37</v>
      </c>
      <c r="B8" s="4">
        <v>484</v>
      </c>
      <c r="C8" s="4">
        <v>298304.11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D7"/>
  <sheetViews>
    <sheetView workbookViewId="0">
      <selection activeCell="A3" sqref="A3"/>
    </sheetView>
  </sheetViews>
  <sheetFormatPr defaultRowHeight="15"/>
  <sheetData>
    <row r="1" spans="1:4">
      <c r="A1" t="s">
        <v>40</v>
      </c>
      <c r="B1" t="s">
        <v>41</v>
      </c>
      <c r="C1" t="s">
        <v>42</v>
      </c>
      <c r="D1" t="s">
        <v>43</v>
      </c>
    </row>
    <row r="2" spans="1:4">
      <c r="A2" t="s">
        <v>17</v>
      </c>
      <c r="B2" t="s">
        <v>18</v>
      </c>
      <c r="C2">
        <v>39</v>
      </c>
      <c r="D2" s="1">
        <v>49701.599999999999</v>
      </c>
    </row>
    <row r="3" spans="1:4">
      <c r="A3" t="s">
        <v>29</v>
      </c>
      <c r="B3" t="s">
        <v>30</v>
      </c>
      <c r="C3">
        <v>81</v>
      </c>
      <c r="D3" s="1">
        <v>49892.76</v>
      </c>
    </row>
    <row r="4" spans="1:4">
      <c r="A4" t="s">
        <v>23</v>
      </c>
      <c r="B4" t="s">
        <v>24</v>
      </c>
      <c r="C4">
        <v>29</v>
      </c>
      <c r="D4" s="1">
        <v>49561.29</v>
      </c>
    </row>
    <row r="5" spans="1:4">
      <c r="A5" t="s">
        <v>19</v>
      </c>
      <c r="B5" t="s">
        <v>20</v>
      </c>
      <c r="C5">
        <v>197</v>
      </c>
      <c r="D5" s="1">
        <v>49978.9</v>
      </c>
    </row>
    <row r="6" spans="1:4">
      <c r="A6" t="s">
        <v>29</v>
      </c>
      <c r="B6" t="s">
        <v>30</v>
      </c>
      <c r="C6">
        <v>69</v>
      </c>
      <c r="D6" s="1">
        <v>49584.78</v>
      </c>
    </row>
    <row r="7" spans="1:4">
      <c r="A7" t="s">
        <v>29</v>
      </c>
      <c r="B7" t="s">
        <v>30</v>
      </c>
      <c r="C7">
        <v>69</v>
      </c>
      <c r="D7" s="1">
        <v>49584.78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3:C13"/>
  <sheetViews>
    <sheetView workbookViewId="0">
      <selection activeCell="A3" sqref="A3"/>
    </sheetView>
  </sheetViews>
  <sheetFormatPr defaultRowHeight="15"/>
  <cols>
    <col min="1" max="1" width="13.140625" bestFit="1" customWidth="1"/>
    <col min="2" max="2" width="17" bestFit="1" customWidth="1"/>
    <col min="3" max="3" width="13.28515625" bestFit="1" customWidth="1"/>
  </cols>
  <sheetData>
    <row r="3" spans="1:3">
      <c r="A3" s="2" t="s">
        <v>36</v>
      </c>
      <c r="B3" t="s">
        <v>38</v>
      </c>
      <c r="C3" t="s">
        <v>39</v>
      </c>
    </row>
    <row r="4" spans="1:3">
      <c r="A4" s="3" t="s">
        <v>3</v>
      </c>
      <c r="B4" s="4">
        <v>381</v>
      </c>
      <c r="C4" s="4">
        <v>193319.4</v>
      </c>
    </row>
    <row r="5" spans="1:3">
      <c r="A5" s="3" t="s">
        <v>5</v>
      </c>
      <c r="B5" s="4">
        <v>602</v>
      </c>
      <c r="C5" s="4">
        <v>305454.8</v>
      </c>
    </row>
    <row r="6" spans="1:3">
      <c r="A6" s="3" t="s">
        <v>11</v>
      </c>
      <c r="B6" s="4">
        <v>360</v>
      </c>
      <c r="C6" s="4">
        <v>360000</v>
      </c>
    </row>
    <row r="7" spans="1:3">
      <c r="A7" s="3" t="s">
        <v>13</v>
      </c>
      <c r="B7" s="4">
        <v>184</v>
      </c>
      <c r="C7" s="4">
        <v>351440</v>
      </c>
    </row>
    <row r="8" spans="1:3">
      <c r="A8" s="3" t="s">
        <v>17</v>
      </c>
      <c r="B8" s="4">
        <v>200</v>
      </c>
      <c r="C8" s="4">
        <v>318600</v>
      </c>
    </row>
    <row r="9" spans="1:3">
      <c r="A9" s="3" t="s">
        <v>23</v>
      </c>
      <c r="B9" s="4">
        <v>55</v>
      </c>
      <c r="C9" s="4">
        <v>93456</v>
      </c>
    </row>
    <row r="10" spans="1:3">
      <c r="A10" s="3" t="s">
        <v>25</v>
      </c>
      <c r="B10" s="4">
        <v>220</v>
      </c>
      <c r="C10" s="4">
        <v>114224</v>
      </c>
    </row>
    <row r="11" spans="1:3">
      <c r="A11" s="3" t="s">
        <v>27</v>
      </c>
      <c r="B11" s="4">
        <v>500</v>
      </c>
      <c r="C11" s="4">
        <v>240000</v>
      </c>
    </row>
    <row r="12" spans="1:3">
      <c r="A12" s="3" t="s">
        <v>29</v>
      </c>
      <c r="B12" s="4">
        <v>321</v>
      </c>
      <c r="C12" s="4">
        <v>215668.02</v>
      </c>
    </row>
    <row r="13" spans="1:3">
      <c r="A13" s="3" t="s">
        <v>37</v>
      </c>
      <c r="B13" s="4">
        <v>2823</v>
      </c>
      <c r="C13" s="4">
        <v>2192162.2199999997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E19"/>
  <sheetViews>
    <sheetView workbookViewId="0">
      <selection activeCell="A3" sqref="A3"/>
    </sheetView>
  </sheetViews>
  <sheetFormatPr defaultRowHeight="15"/>
  <cols>
    <col min="1" max="1" width="9.42578125" bestFit="1" customWidth="1"/>
    <col min="2" max="2" width="39" customWidth="1"/>
    <col min="5" max="5" width="10.140625" bestFit="1" customWidth="1"/>
  </cols>
  <sheetData>
    <row r="1" spans="1:5">
      <c r="A1" t="s">
        <v>31</v>
      </c>
      <c r="B1" t="s">
        <v>32</v>
      </c>
      <c r="C1" t="s">
        <v>33</v>
      </c>
      <c r="D1" t="s">
        <v>34</v>
      </c>
      <c r="E1" t="s">
        <v>35</v>
      </c>
    </row>
    <row r="2" spans="1:5">
      <c r="A2" t="s">
        <v>3</v>
      </c>
      <c r="B2" t="s">
        <v>4</v>
      </c>
      <c r="C2">
        <v>381</v>
      </c>
      <c r="D2">
        <v>507.4</v>
      </c>
      <c r="E2" s="1">
        <v>193319.4</v>
      </c>
    </row>
    <row r="3" spans="1:5">
      <c r="A3" t="s">
        <v>5</v>
      </c>
      <c r="B3" t="s">
        <v>6</v>
      </c>
      <c r="C3">
        <v>602</v>
      </c>
      <c r="D3">
        <v>507.4</v>
      </c>
      <c r="E3" s="1">
        <v>305454.8</v>
      </c>
    </row>
    <row r="4" spans="1:5">
      <c r="A4" t="s">
        <v>11</v>
      </c>
      <c r="B4" t="s">
        <v>12</v>
      </c>
      <c r="C4">
        <v>180</v>
      </c>
      <c r="D4" s="1">
        <v>1000</v>
      </c>
      <c r="E4" s="1">
        <v>180000</v>
      </c>
    </row>
    <row r="5" spans="1:5">
      <c r="A5" t="s">
        <v>11</v>
      </c>
      <c r="B5" t="s">
        <v>12</v>
      </c>
      <c r="C5">
        <v>180</v>
      </c>
      <c r="D5" s="1">
        <v>1000</v>
      </c>
      <c r="E5" s="1">
        <v>180000</v>
      </c>
    </row>
    <row r="6" spans="1:5">
      <c r="A6" t="s">
        <v>13</v>
      </c>
      <c r="B6" t="s">
        <v>14</v>
      </c>
      <c r="C6">
        <v>92</v>
      </c>
      <c r="D6" s="1">
        <v>1910</v>
      </c>
      <c r="E6" s="1">
        <v>175720</v>
      </c>
    </row>
    <row r="7" spans="1:5">
      <c r="A7" t="s">
        <v>13</v>
      </c>
      <c r="B7" t="s">
        <v>14</v>
      </c>
      <c r="C7">
        <v>92</v>
      </c>
      <c r="D7" s="1">
        <v>1910</v>
      </c>
      <c r="E7" s="1">
        <v>175720</v>
      </c>
    </row>
    <row r="8" spans="1:5">
      <c r="A8" t="s">
        <v>17</v>
      </c>
      <c r="B8" t="s">
        <v>18</v>
      </c>
      <c r="C8">
        <v>100</v>
      </c>
      <c r="D8" s="1">
        <v>1593</v>
      </c>
      <c r="E8" s="1">
        <v>159300</v>
      </c>
    </row>
    <row r="9" spans="1:5">
      <c r="A9" t="s">
        <v>17</v>
      </c>
      <c r="B9" t="s">
        <v>18</v>
      </c>
      <c r="C9">
        <v>100</v>
      </c>
      <c r="D9" s="1">
        <v>1593</v>
      </c>
      <c r="E9" s="1">
        <v>159300</v>
      </c>
    </row>
    <row r="10" spans="1:5">
      <c r="A10" t="s">
        <v>23</v>
      </c>
      <c r="B10" t="s">
        <v>24</v>
      </c>
      <c r="C10">
        <v>55</v>
      </c>
      <c r="D10" s="1">
        <v>1699.2</v>
      </c>
      <c r="E10" s="1">
        <v>93456</v>
      </c>
    </row>
    <row r="11" spans="1:5">
      <c r="A11" t="s">
        <v>25</v>
      </c>
      <c r="B11" t="s">
        <v>26</v>
      </c>
      <c r="C11">
        <v>110</v>
      </c>
      <c r="D11">
        <v>519.20000000000005</v>
      </c>
      <c r="E11" s="1">
        <v>57112</v>
      </c>
    </row>
    <row r="12" spans="1:5">
      <c r="A12" t="s">
        <v>25</v>
      </c>
      <c r="B12" t="s">
        <v>26</v>
      </c>
      <c r="C12">
        <v>110</v>
      </c>
      <c r="D12">
        <v>519.20000000000005</v>
      </c>
      <c r="E12" s="1">
        <v>57112</v>
      </c>
    </row>
    <row r="13" spans="1:5">
      <c r="A13" t="s">
        <v>27</v>
      </c>
      <c r="B13" t="s">
        <v>28</v>
      </c>
      <c r="C13">
        <v>250</v>
      </c>
      <c r="D13">
        <v>480</v>
      </c>
      <c r="E13" s="1">
        <v>120000</v>
      </c>
    </row>
    <row r="14" spans="1:5">
      <c r="A14" t="s">
        <v>27</v>
      </c>
      <c r="B14" t="s">
        <v>28</v>
      </c>
      <c r="C14">
        <v>250</v>
      </c>
      <c r="D14">
        <v>480</v>
      </c>
      <c r="E14" s="1">
        <v>120000</v>
      </c>
    </row>
    <row r="15" spans="1:5">
      <c r="A15" t="s">
        <v>29</v>
      </c>
      <c r="B15" t="s">
        <v>30</v>
      </c>
      <c r="C15">
        <v>58</v>
      </c>
      <c r="D15">
        <v>659.32</v>
      </c>
      <c r="E15" s="1">
        <v>38240.559999999998</v>
      </c>
    </row>
    <row r="16" spans="1:5">
      <c r="A16" t="s">
        <v>29</v>
      </c>
      <c r="B16" t="s">
        <v>30</v>
      </c>
      <c r="C16">
        <v>80</v>
      </c>
      <c r="D16">
        <v>574</v>
      </c>
      <c r="E16" s="1">
        <v>45920</v>
      </c>
    </row>
    <row r="17" spans="1:5">
      <c r="A17" t="s">
        <v>29</v>
      </c>
      <c r="B17" t="s">
        <v>30</v>
      </c>
      <c r="C17">
        <v>60</v>
      </c>
      <c r="D17">
        <v>718.62</v>
      </c>
      <c r="E17" s="1">
        <v>43117.2</v>
      </c>
    </row>
    <row r="18" spans="1:5">
      <c r="A18" t="s">
        <v>29</v>
      </c>
      <c r="B18" t="s">
        <v>30</v>
      </c>
      <c r="C18">
        <v>60</v>
      </c>
      <c r="D18">
        <v>718.62</v>
      </c>
      <c r="E18" s="1">
        <v>43117.2</v>
      </c>
    </row>
    <row r="19" spans="1:5">
      <c r="A19" t="s">
        <v>29</v>
      </c>
      <c r="B19" t="s">
        <v>30</v>
      </c>
      <c r="C19">
        <v>63</v>
      </c>
      <c r="D19">
        <v>718.62</v>
      </c>
      <c r="E19" s="1">
        <v>45273.06</v>
      </c>
    </row>
  </sheetData>
  <autoFilter ref="A1:E1">
    <sortState ref="A2:I19">
      <sortCondition ref="A1"/>
    </sortState>
  </autoFilter>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
  <sheetViews>
    <sheetView workbookViewId="0">
      <selection activeCell="A3" sqref="A3"/>
    </sheetView>
  </sheetViews>
  <sheetFormatPr defaultRowHeight="15"/>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O30"/>
  <sheetViews>
    <sheetView tabSelected="1" view="pageBreakPreview" zoomScale="55" zoomScaleSheetLayoutView="55" workbookViewId="0">
      <selection activeCell="A23" sqref="A23:O23"/>
    </sheetView>
  </sheetViews>
  <sheetFormatPr defaultRowHeight="15"/>
  <cols>
    <col min="1" max="1" width="10.42578125" customWidth="1"/>
    <col min="2" max="2" width="24.5703125" customWidth="1"/>
    <col min="3" max="3" width="18.85546875" customWidth="1"/>
    <col min="4" max="4" width="38.28515625" style="3" customWidth="1"/>
    <col min="5" max="5" width="158" style="3" customWidth="1"/>
    <col min="6" max="6" width="13.42578125" style="3" hidden="1" customWidth="1"/>
    <col min="7" max="7" width="19" style="6" customWidth="1"/>
    <col min="8" max="9" width="14.7109375" customWidth="1"/>
    <col min="10" max="10" width="13.5703125" customWidth="1"/>
    <col min="11" max="12" width="19.85546875" customWidth="1"/>
    <col min="13" max="14" width="21.7109375" style="5" customWidth="1"/>
    <col min="15" max="15" width="45.42578125" style="5" customWidth="1"/>
  </cols>
  <sheetData>
    <row r="1" spans="1:15" ht="45" customHeight="1">
      <c r="A1" s="34" t="s">
        <v>99</v>
      </c>
      <c r="B1" s="34"/>
      <c r="C1" s="34"/>
      <c r="D1" s="34"/>
      <c r="E1" s="34"/>
      <c r="F1" s="34"/>
      <c r="G1" s="34"/>
      <c r="H1" s="34"/>
      <c r="I1" s="34"/>
      <c r="J1" s="34"/>
      <c r="K1" s="34"/>
      <c r="L1" s="34"/>
      <c r="M1" s="34"/>
      <c r="N1" s="34"/>
      <c r="O1" s="34"/>
    </row>
    <row r="2" spans="1:15" ht="27" customHeight="1" thickBot="1">
      <c r="A2" s="35" t="s">
        <v>100</v>
      </c>
      <c r="B2" s="35"/>
      <c r="C2" s="35"/>
      <c r="D2" s="35"/>
      <c r="E2" s="35"/>
      <c r="F2" s="35"/>
      <c r="G2" s="35"/>
      <c r="H2" s="35"/>
      <c r="I2" s="35"/>
      <c r="J2" s="35"/>
      <c r="K2" s="35"/>
      <c r="L2" s="35"/>
      <c r="M2" s="35"/>
      <c r="N2" s="35"/>
      <c r="O2" s="35"/>
    </row>
    <row r="3" spans="1:15" s="7" customFormat="1" ht="76.5" customHeight="1">
      <c r="A3" s="13" t="s">
        <v>0</v>
      </c>
      <c r="B3" s="14" t="s">
        <v>48</v>
      </c>
      <c r="C3" s="8" t="s">
        <v>1</v>
      </c>
      <c r="D3" s="8" t="s">
        <v>79</v>
      </c>
      <c r="E3" s="8" t="s">
        <v>2</v>
      </c>
      <c r="F3" s="8" t="s">
        <v>87</v>
      </c>
      <c r="G3" s="24" t="s">
        <v>88</v>
      </c>
      <c r="H3" s="8" t="s">
        <v>73</v>
      </c>
      <c r="I3" s="8" t="s">
        <v>82</v>
      </c>
      <c r="J3" s="25" t="s">
        <v>83</v>
      </c>
      <c r="K3" s="26" t="s">
        <v>63</v>
      </c>
      <c r="L3" s="27" t="s">
        <v>64</v>
      </c>
      <c r="M3" s="8" t="s">
        <v>65</v>
      </c>
      <c r="N3" s="8" t="s">
        <v>66</v>
      </c>
      <c r="O3" s="8" t="s">
        <v>71</v>
      </c>
    </row>
    <row r="4" spans="1:15" ht="120" customHeight="1">
      <c r="A4" s="9">
        <v>1</v>
      </c>
      <c r="B4" s="9" t="s">
        <v>49</v>
      </c>
      <c r="C4" s="12" t="s">
        <v>3</v>
      </c>
      <c r="D4" s="15" t="s">
        <v>4</v>
      </c>
      <c r="E4" s="15" t="s">
        <v>74</v>
      </c>
      <c r="F4" s="15">
        <v>428.99</v>
      </c>
      <c r="G4" s="16">
        <v>699.31700039627958</v>
      </c>
      <c r="H4" s="9">
        <v>300000</v>
      </c>
      <c r="I4" s="9">
        <v>7080</v>
      </c>
      <c r="J4" s="9">
        <v>590</v>
      </c>
      <c r="K4" s="10" t="s">
        <v>67</v>
      </c>
      <c r="L4" s="9" t="s">
        <v>68</v>
      </c>
      <c r="M4" s="11" t="s">
        <v>69</v>
      </c>
      <c r="N4" s="11" t="s">
        <v>70</v>
      </c>
      <c r="O4" s="11" t="s">
        <v>72</v>
      </c>
    </row>
    <row r="5" spans="1:15" ht="78.75">
      <c r="A5" s="9">
        <v>2</v>
      </c>
      <c r="B5" s="9" t="s">
        <v>50</v>
      </c>
      <c r="C5" s="12" t="s">
        <v>5</v>
      </c>
      <c r="D5" s="15" t="s">
        <v>6</v>
      </c>
      <c r="E5" s="15" t="s">
        <v>75</v>
      </c>
      <c r="F5" s="15">
        <v>457.04</v>
      </c>
      <c r="G5" s="16">
        <v>656.39768948013295</v>
      </c>
      <c r="H5" s="9">
        <v>300000</v>
      </c>
      <c r="I5" s="9">
        <v>7080</v>
      </c>
      <c r="J5" s="9">
        <v>590</v>
      </c>
      <c r="K5" s="10" t="s">
        <v>67</v>
      </c>
      <c r="L5" s="9" t="s">
        <v>68</v>
      </c>
      <c r="M5" s="11" t="s">
        <v>69</v>
      </c>
      <c r="N5" s="11" t="s">
        <v>70</v>
      </c>
      <c r="O5" s="11" t="s">
        <v>72</v>
      </c>
    </row>
    <row r="6" spans="1:15" ht="183.75">
      <c r="A6" s="9">
        <v>3</v>
      </c>
      <c r="B6" s="9" t="s">
        <v>51</v>
      </c>
      <c r="C6" s="12" t="s">
        <v>7</v>
      </c>
      <c r="D6" s="15" t="s">
        <v>8</v>
      </c>
      <c r="E6" s="15" t="s">
        <v>84</v>
      </c>
      <c r="F6" s="15">
        <v>1029.6600000000001</v>
      </c>
      <c r="G6" s="16">
        <v>291.35831245265427</v>
      </c>
      <c r="H6" s="9">
        <v>300000</v>
      </c>
      <c r="I6" s="9">
        <v>7080</v>
      </c>
      <c r="J6" s="9">
        <v>590</v>
      </c>
      <c r="K6" s="10" t="s">
        <v>67</v>
      </c>
      <c r="L6" s="9" t="s">
        <v>68</v>
      </c>
      <c r="M6" s="11" t="s">
        <v>69</v>
      </c>
      <c r="N6" s="11" t="s">
        <v>70</v>
      </c>
      <c r="O6" s="11" t="s">
        <v>72</v>
      </c>
    </row>
    <row r="7" spans="1:15" ht="105">
      <c r="A7" s="9">
        <v>4</v>
      </c>
      <c r="B7" s="9" t="s">
        <v>52</v>
      </c>
      <c r="C7" s="12" t="s">
        <v>9</v>
      </c>
      <c r="D7" s="15" t="s">
        <v>10</v>
      </c>
      <c r="E7" s="15" t="s">
        <v>76</v>
      </c>
      <c r="F7" s="15">
        <v>2183</v>
      </c>
      <c r="G7" s="16">
        <v>137.42556115437472</v>
      </c>
      <c r="H7" s="9">
        <v>300000</v>
      </c>
      <c r="I7" s="9">
        <v>7080</v>
      </c>
      <c r="J7" s="9">
        <v>590</v>
      </c>
      <c r="K7" s="10" t="s">
        <v>67</v>
      </c>
      <c r="L7" s="9" t="s">
        <v>68</v>
      </c>
      <c r="M7" s="11" t="s">
        <v>69</v>
      </c>
      <c r="N7" s="11" t="s">
        <v>70</v>
      </c>
      <c r="O7" s="11" t="s">
        <v>72</v>
      </c>
    </row>
    <row r="8" spans="1:15" ht="183.75">
      <c r="A8" s="9">
        <v>5</v>
      </c>
      <c r="B8" s="9" t="s">
        <v>53</v>
      </c>
      <c r="C8" s="12" t="s">
        <v>11</v>
      </c>
      <c r="D8" s="15" t="s">
        <v>12</v>
      </c>
      <c r="E8" s="15" t="s">
        <v>85</v>
      </c>
      <c r="F8" s="15">
        <v>999.14</v>
      </c>
      <c r="G8" s="16">
        <v>300.25822207098105</v>
      </c>
      <c r="H8" s="9">
        <v>300000</v>
      </c>
      <c r="I8" s="9">
        <v>7080</v>
      </c>
      <c r="J8" s="9">
        <v>590</v>
      </c>
      <c r="K8" s="10" t="s">
        <v>67</v>
      </c>
      <c r="L8" s="9" t="s">
        <v>68</v>
      </c>
      <c r="M8" s="11" t="s">
        <v>69</v>
      </c>
      <c r="N8" s="11" t="s">
        <v>70</v>
      </c>
      <c r="O8" s="11" t="s">
        <v>72</v>
      </c>
    </row>
    <row r="9" spans="1:15" ht="105">
      <c r="A9" s="9">
        <v>6</v>
      </c>
      <c r="B9" s="9" t="s">
        <v>54</v>
      </c>
      <c r="C9" s="12" t="s">
        <v>13</v>
      </c>
      <c r="D9" s="15" t="s">
        <v>14</v>
      </c>
      <c r="E9" s="15" t="s">
        <v>77</v>
      </c>
      <c r="F9" s="15">
        <v>1680.16</v>
      </c>
      <c r="G9" s="16">
        <v>178</v>
      </c>
      <c r="H9" s="9">
        <v>300000</v>
      </c>
      <c r="I9" s="9">
        <v>7080</v>
      </c>
      <c r="J9" s="9">
        <v>590</v>
      </c>
      <c r="K9" s="10" t="s">
        <v>67</v>
      </c>
      <c r="L9" s="9" t="s">
        <v>68</v>
      </c>
      <c r="M9" s="11" t="s">
        <v>69</v>
      </c>
      <c r="N9" s="11" t="s">
        <v>70</v>
      </c>
      <c r="O9" s="11" t="s">
        <v>72</v>
      </c>
    </row>
    <row r="10" spans="1:15" ht="78.75">
      <c r="A10" s="9">
        <v>7</v>
      </c>
      <c r="B10" s="9" t="s">
        <v>55</v>
      </c>
      <c r="C10" s="12" t="s">
        <v>15</v>
      </c>
      <c r="D10" s="15" t="s">
        <v>16</v>
      </c>
      <c r="E10" s="15" t="s">
        <v>46</v>
      </c>
      <c r="F10" s="15">
        <v>2541.67</v>
      </c>
      <c r="G10" s="16">
        <v>118.03263208835136</v>
      </c>
      <c r="H10" s="9">
        <v>300000</v>
      </c>
      <c r="I10" s="9">
        <v>7080</v>
      </c>
      <c r="J10" s="9">
        <v>590</v>
      </c>
      <c r="K10" s="10" t="s">
        <v>67</v>
      </c>
      <c r="L10" s="9" t="s">
        <v>68</v>
      </c>
      <c r="M10" s="11" t="s">
        <v>69</v>
      </c>
      <c r="N10" s="11" t="s">
        <v>70</v>
      </c>
      <c r="O10" s="11" t="s">
        <v>72</v>
      </c>
    </row>
    <row r="11" spans="1:15" ht="78.75">
      <c r="A11" s="9">
        <v>8</v>
      </c>
      <c r="B11" s="9" t="s">
        <v>56</v>
      </c>
      <c r="C11" s="12" t="s">
        <v>17</v>
      </c>
      <c r="D11" s="15" t="s">
        <v>18</v>
      </c>
      <c r="E11" s="15" t="s">
        <v>80</v>
      </c>
      <c r="F11" s="15">
        <v>1349.92</v>
      </c>
      <c r="G11" s="16">
        <v>222.23539172691713</v>
      </c>
      <c r="H11" s="9">
        <v>300000</v>
      </c>
      <c r="I11" s="9">
        <v>7080</v>
      </c>
      <c r="J11" s="9">
        <v>590</v>
      </c>
      <c r="K11" s="10" t="s">
        <v>67</v>
      </c>
      <c r="L11" s="9" t="s">
        <v>68</v>
      </c>
      <c r="M11" s="11" t="s">
        <v>69</v>
      </c>
      <c r="N11" s="11" t="s">
        <v>70</v>
      </c>
      <c r="O11" s="11" t="s">
        <v>72</v>
      </c>
    </row>
    <row r="12" spans="1:15" ht="52.5">
      <c r="A12" s="9">
        <v>9</v>
      </c>
      <c r="B12" s="9" t="s">
        <v>57</v>
      </c>
      <c r="C12" s="12" t="s">
        <v>19</v>
      </c>
      <c r="D12" s="15" t="s">
        <v>20</v>
      </c>
      <c r="E12" s="15" t="s">
        <v>98</v>
      </c>
      <c r="F12" s="15">
        <v>244.66</v>
      </c>
      <c r="G12" s="16">
        <v>817.46096623886206</v>
      </c>
      <c r="H12" s="9">
        <v>200000</v>
      </c>
      <c r="I12" s="9">
        <v>4720</v>
      </c>
      <c r="J12" s="9">
        <v>590</v>
      </c>
      <c r="K12" s="10" t="s">
        <v>67</v>
      </c>
      <c r="L12" s="9" t="s">
        <v>68</v>
      </c>
      <c r="M12" s="11" t="s">
        <v>69</v>
      </c>
      <c r="N12" s="11" t="s">
        <v>70</v>
      </c>
      <c r="O12" s="11" t="s">
        <v>72</v>
      </c>
    </row>
    <row r="13" spans="1:15" ht="105">
      <c r="A13" s="9">
        <v>10</v>
      </c>
      <c r="B13" s="40" t="s">
        <v>58</v>
      </c>
      <c r="C13" s="12" t="s">
        <v>21</v>
      </c>
      <c r="D13" s="15" t="s">
        <v>22</v>
      </c>
      <c r="E13" s="15" t="s">
        <v>81</v>
      </c>
      <c r="F13" s="15">
        <v>1692.24</v>
      </c>
      <c r="G13" s="16">
        <f>150000/F13</f>
        <v>88.639909232732947</v>
      </c>
      <c r="H13" s="36">
        <v>300000</v>
      </c>
      <c r="I13" s="36">
        <v>7080</v>
      </c>
      <c r="J13" s="36">
        <v>590</v>
      </c>
      <c r="K13" s="40" t="s">
        <v>67</v>
      </c>
      <c r="L13" s="36" t="s">
        <v>68</v>
      </c>
      <c r="M13" s="36" t="s">
        <v>69</v>
      </c>
      <c r="N13" s="36" t="s">
        <v>70</v>
      </c>
      <c r="O13" s="38" t="s">
        <v>72</v>
      </c>
    </row>
    <row r="14" spans="1:15" ht="78.75">
      <c r="A14" s="9">
        <v>11</v>
      </c>
      <c r="B14" s="41"/>
      <c r="C14" s="12" t="s">
        <v>102</v>
      </c>
      <c r="D14" s="15" t="s">
        <v>103</v>
      </c>
      <c r="E14" s="30" t="s">
        <v>104</v>
      </c>
      <c r="F14" s="15">
        <v>1618</v>
      </c>
      <c r="G14" s="16">
        <f>150000/F14</f>
        <v>92.707045735475901</v>
      </c>
      <c r="H14" s="37"/>
      <c r="I14" s="37"/>
      <c r="J14" s="37"/>
      <c r="K14" s="41"/>
      <c r="L14" s="37" t="s">
        <v>68</v>
      </c>
      <c r="M14" s="37" t="s">
        <v>69</v>
      </c>
      <c r="N14" s="37" t="s">
        <v>70</v>
      </c>
      <c r="O14" s="39"/>
    </row>
    <row r="15" spans="1:15" ht="78.75">
      <c r="A15" s="9">
        <v>12</v>
      </c>
      <c r="B15" s="9" t="s">
        <v>59</v>
      </c>
      <c r="C15" s="12" t="s">
        <v>23</v>
      </c>
      <c r="D15" s="15" t="s">
        <v>24</v>
      </c>
      <c r="E15" s="15" t="s">
        <v>47</v>
      </c>
      <c r="F15" s="15">
        <v>1709.82</v>
      </c>
      <c r="G15" s="16">
        <v>116</v>
      </c>
      <c r="H15" s="12">
        <v>200000</v>
      </c>
      <c r="I15" s="9">
        <v>4720</v>
      </c>
      <c r="J15" s="9">
        <v>590</v>
      </c>
      <c r="K15" s="10" t="s">
        <v>67</v>
      </c>
      <c r="L15" s="9" t="s">
        <v>68</v>
      </c>
      <c r="M15" s="11" t="s">
        <v>69</v>
      </c>
      <c r="N15" s="11" t="s">
        <v>70</v>
      </c>
      <c r="O15" s="11" t="s">
        <v>72</v>
      </c>
    </row>
    <row r="16" spans="1:15" ht="78.75">
      <c r="A16" s="9">
        <v>13</v>
      </c>
      <c r="B16" s="9" t="s">
        <v>60</v>
      </c>
      <c r="C16" s="12" t="s">
        <v>25</v>
      </c>
      <c r="D16" s="15" t="s">
        <v>26</v>
      </c>
      <c r="E16" s="15" t="s">
        <v>78</v>
      </c>
      <c r="F16" s="15">
        <v>489.02</v>
      </c>
      <c r="G16" s="16">
        <v>613.47184164246903</v>
      </c>
      <c r="H16" s="12">
        <v>300000</v>
      </c>
      <c r="I16" s="9">
        <v>7080</v>
      </c>
      <c r="J16" s="9">
        <v>590</v>
      </c>
      <c r="K16" s="10" t="s">
        <v>67</v>
      </c>
      <c r="L16" s="9" t="s">
        <v>68</v>
      </c>
      <c r="M16" s="11" t="s">
        <v>69</v>
      </c>
      <c r="N16" s="11" t="s">
        <v>70</v>
      </c>
      <c r="O16" s="11" t="s">
        <v>72</v>
      </c>
    </row>
    <row r="17" spans="1:15" ht="78.75">
      <c r="A17" s="9">
        <v>14</v>
      </c>
      <c r="B17" s="9" t="s">
        <v>61</v>
      </c>
      <c r="C17" s="12" t="s">
        <v>27</v>
      </c>
      <c r="D17" s="15" t="s">
        <v>28</v>
      </c>
      <c r="E17" s="15" t="s">
        <v>86</v>
      </c>
      <c r="F17" s="15">
        <v>487</v>
      </c>
      <c r="G17" s="16">
        <v>616.01642710472299</v>
      </c>
      <c r="H17" s="12">
        <v>300000</v>
      </c>
      <c r="I17" s="9">
        <v>7080</v>
      </c>
      <c r="J17" s="9">
        <v>590</v>
      </c>
      <c r="K17" s="10" t="s">
        <v>67</v>
      </c>
      <c r="L17" s="9" t="s">
        <v>68</v>
      </c>
      <c r="M17" s="11" t="s">
        <v>69</v>
      </c>
      <c r="N17" s="11" t="s">
        <v>70</v>
      </c>
      <c r="O17" s="11" t="s">
        <v>72</v>
      </c>
    </row>
    <row r="18" spans="1:15" ht="105">
      <c r="A18" s="9">
        <v>15</v>
      </c>
      <c r="B18" s="9" t="s">
        <v>62</v>
      </c>
      <c r="C18" s="12" t="s">
        <v>29</v>
      </c>
      <c r="D18" s="15" t="s">
        <v>30</v>
      </c>
      <c r="E18" s="15" t="s">
        <v>97</v>
      </c>
      <c r="F18" s="15">
        <v>825.17</v>
      </c>
      <c r="G18" s="16">
        <v>181</v>
      </c>
      <c r="H18" s="12">
        <v>150000</v>
      </c>
      <c r="I18" s="9">
        <v>3540</v>
      </c>
      <c r="J18" s="9">
        <v>590</v>
      </c>
      <c r="K18" s="10" t="s">
        <v>67</v>
      </c>
      <c r="L18" s="9" t="s">
        <v>68</v>
      </c>
      <c r="M18" s="11" t="s">
        <v>69</v>
      </c>
      <c r="N18" s="11" t="s">
        <v>70</v>
      </c>
      <c r="O18" s="11" t="s">
        <v>72</v>
      </c>
    </row>
    <row r="19" spans="1:15" ht="52.5">
      <c r="A19" s="9">
        <v>16</v>
      </c>
      <c r="B19" s="9" t="s">
        <v>93</v>
      </c>
      <c r="C19" s="12" t="s">
        <v>90</v>
      </c>
      <c r="D19" s="15" t="s">
        <v>92</v>
      </c>
      <c r="E19" s="15" t="s">
        <v>94</v>
      </c>
      <c r="F19" s="15">
        <v>900.16</v>
      </c>
      <c r="G19" s="16">
        <v>300</v>
      </c>
      <c r="H19" s="12">
        <v>250000</v>
      </c>
      <c r="I19" s="9">
        <f>H19*0.02*1.18</f>
        <v>5900</v>
      </c>
      <c r="J19" s="9">
        <v>590</v>
      </c>
      <c r="K19" s="10" t="s">
        <v>67</v>
      </c>
      <c r="L19" s="9" t="s">
        <v>68</v>
      </c>
      <c r="M19" s="11" t="s">
        <v>69</v>
      </c>
      <c r="N19" s="11" t="s">
        <v>70</v>
      </c>
      <c r="O19" s="11" t="s">
        <v>72</v>
      </c>
    </row>
    <row r="20" spans="1:15" ht="52.5">
      <c r="A20" s="9">
        <v>17</v>
      </c>
      <c r="B20" s="9" t="s">
        <v>95</v>
      </c>
      <c r="C20" s="12" t="s">
        <v>89</v>
      </c>
      <c r="D20" s="15" t="s">
        <v>91</v>
      </c>
      <c r="E20" s="15" t="s">
        <v>96</v>
      </c>
      <c r="F20" s="15">
        <v>7952</v>
      </c>
      <c r="G20" s="16">
        <v>80</v>
      </c>
      <c r="H20" s="12">
        <v>300000</v>
      </c>
      <c r="I20" s="9">
        <f t="shared" ref="I20" si="0">H20*0.02*1.18</f>
        <v>7080</v>
      </c>
      <c r="J20" s="9">
        <v>590</v>
      </c>
      <c r="K20" s="10" t="s">
        <v>67</v>
      </c>
      <c r="L20" s="9" t="s">
        <v>68</v>
      </c>
      <c r="M20" s="11" t="s">
        <v>69</v>
      </c>
      <c r="N20" s="11" t="s">
        <v>70</v>
      </c>
      <c r="O20" s="11" t="s">
        <v>72</v>
      </c>
    </row>
    <row r="21" spans="1:15" ht="36" customHeight="1">
      <c r="A21" s="17"/>
      <c r="B21" s="17"/>
      <c r="C21" s="17"/>
      <c r="D21" s="18"/>
      <c r="E21" s="19"/>
      <c r="F21" s="19"/>
      <c r="G21" s="20"/>
      <c r="H21" s="21"/>
      <c r="I21" s="28"/>
      <c r="J21" s="21"/>
      <c r="K21" s="21"/>
      <c r="L21" s="21"/>
      <c r="M21" s="22"/>
      <c r="N21" s="22"/>
      <c r="O21" s="22"/>
    </row>
    <row r="22" spans="1:15" ht="36" customHeight="1">
      <c r="A22" s="23"/>
      <c r="B22" s="23"/>
      <c r="C22" s="23"/>
      <c r="D22" s="23"/>
      <c r="E22" s="19"/>
      <c r="F22" s="19"/>
      <c r="G22" s="20"/>
      <c r="H22" s="21"/>
      <c r="I22" s="28"/>
      <c r="J22" s="21"/>
      <c r="K22" s="21"/>
      <c r="L22" s="21"/>
      <c r="M22" s="22"/>
      <c r="N22" s="22"/>
      <c r="O22" s="22"/>
    </row>
    <row r="23" spans="1:15" ht="36" customHeight="1">
      <c r="A23" s="42" t="s">
        <v>105</v>
      </c>
      <c r="B23" s="43"/>
      <c r="C23" s="43"/>
      <c r="D23" s="43"/>
      <c r="E23" s="43"/>
      <c r="F23" s="43"/>
      <c r="G23" s="43"/>
      <c r="H23" s="43"/>
      <c r="I23" s="43"/>
      <c r="J23" s="43"/>
      <c r="K23" s="43"/>
      <c r="L23" s="43"/>
      <c r="M23" s="43"/>
      <c r="N23" s="43"/>
      <c r="O23" s="43"/>
    </row>
    <row r="24" spans="1:15" ht="36" customHeight="1">
      <c r="A24" s="31"/>
      <c r="B24" s="31"/>
      <c r="C24" s="31"/>
      <c r="D24" s="31"/>
      <c r="E24" s="19"/>
      <c r="F24" s="19"/>
      <c r="G24" s="20"/>
      <c r="H24" s="21"/>
      <c r="I24" s="28"/>
      <c r="J24" s="21"/>
      <c r="K24" s="21"/>
      <c r="L24" s="21"/>
      <c r="M24" s="22"/>
      <c r="N24" s="22"/>
      <c r="O24" s="22"/>
    </row>
    <row r="25" spans="1:15" ht="36" customHeight="1">
      <c r="A25" s="31"/>
      <c r="B25" s="31"/>
      <c r="C25" s="31"/>
      <c r="D25" s="31"/>
      <c r="E25" s="19"/>
      <c r="F25" s="19"/>
      <c r="G25" s="20"/>
      <c r="H25" s="21"/>
      <c r="I25" s="28"/>
      <c r="J25" s="21"/>
      <c r="K25" s="21"/>
      <c r="L25" s="21"/>
      <c r="M25" s="22"/>
      <c r="N25" s="22"/>
      <c r="O25" s="22"/>
    </row>
    <row r="26" spans="1:15" ht="36" customHeight="1">
      <c r="A26" s="31"/>
      <c r="B26" s="31"/>
      <c r="C26" s="31"/>
      <c r="D26" s="31"/>
      <c r="E26" s="19"/>
      <c r="F26" s="19"/>
      <c r="G26" s="20"/>
      <c r="H26" s="21"/>
      <c r="I26" s="28"/>
      <c r="J26" s="21"/>
      <c r="K26" s="21"/>
      <c r="L26" s="21"/>
      <c r="M26" s="22"/>
      <c r="N26" s="22"/>
      <c r="O26" s="22"/>
    </row>
    <row r="27" spans="1:15" ht="36" customHeight="1">
      <c r="A27" s="32" t="s">
        <v>101</v>
      </c>
      <c r="B27" s="33"/>
      <c r="C27" s="33"/>
      <c r="D27" s="33"/>
      <c r="E27" s="19"/>
      <c r="F27" s="19"/>
      <c r="G27" s="20"/>
      <c r="H27" s="21"/>
      <c r="I27" s="28"/>
      <c r="J27" s="21"/>
      <c r="K27" s="21"/>
      <c r="L27" s="21"/>
      <c r="M27" s="22"/>
      <c r="N27" s="22"/>
      <c r="O27" s="22"/>
    </row>
    <row r="28" spans="1:15" ht="36" customHeight="1">
      <c r="A28" s="31"/>
      <c r="B28" s="31"/>
      <c r="C28" s="31"/>
      <c r="D28" s="31"/>
      <c r="E28" s="19"/>
      <c r="F28" s="19"/>
      <c r="G28" s="20"/>
      <c r="H28" s="21"/>
      <c r="I28" s="28"/>
      <c r="J28" s="21"/>
      <c r="K28" s="21"/>
      <c r="L28" s="21"/>
      <c r="M28" s="22"/>
      <c r="N28" s="22"/>
      <c r="O28" s="22"/>
    </row>
    <row r="29" spans="1:15" ht="36" customHeight="1">
      <c r="A29" s="31"/>
      <c r="B29" s="31"/>
      <c r="C29" s="31"/>
      <c r="D29" s="31"/>
      <c r="E29" s="19"/>
      <c r="F29" s="19"/>
      <c r="G29" s="20"/>
      <c r="H29" s="21"/>
      <c r="I29" s="28"/>
      <c r="J29" s="21"/>
      <c r="K29" s="21"/>
      <c r="L29" s="21"/>
      <c r="M29" s="22"/>
      <c r="N29" s="22"/>
      <c r="O29" s="22"/>
    </row>
    <row r="30" spans="1:15" ht="15.75">
      <c r="I30" s="29"/>
    </row>
  </sheetData>
  <mergeCells count="13">
    <mergeCell ref="A27:D27"/>
    <mergeCell ref="A1:O1"/>
    <mergeCell ref="A2:O2"/>
    <mergeCell ref="M13:M14"/>
    <mergeCell ref="N13:N14"/>
    <mergeCell ref="O13:O14"/>
    <mergeCell ref="B13:B14"/>
    <mergeCell ref="H13:H14"/>
    <mergeCell ref="I13:I14"/>
    <mergeCell ref="J13:J14"/>
    <mergeCell ref="K13:K14"/>
    <mergeCell ref="L13:L14"/>
    <mergeCell ref="A23:O23"/>
  </mergeCells>
  <pageMargins left="0.56999999999999995" right="0.37" top="0.54" bottom="0.38" header="0.31496062992125984" footer="0.31496062992125984"/>
  <pageSetup paperSize="5" scale="35" orientation="landscape" r:id="rId1"/>
  <rowBreaks count="1" manualBreakCount="1">
    <brk id="16" max="1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vt:i4>
      </vt:variant>
    </vt:vector>
  </HeadingPairs>
  <TitlesOfParts>
    <vt:vector size="8" baseType="lpstr">
      <vt:lpstr>Sheet6</vt:lpstr>
      <vt:lpstr>Sheet5</vt:lpstr>
      <vt:lpstr>Sheet4</vt:lpstr>
      <vt:lpstr>Sheet2</vt:lpstr>
      <vt:lpstr>Sheet3</vt:lpstr>
      <vt:lpstr>paper notification (2)</vt:lpstr>
      <vt:lpstr>'paper notification (2)'!Print_Area</vt:lpstr>
      <vt:lpstr>'paper notification (2)'!Print_Titles</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subeng</cp:lastModifiedBy>
  <cp:lastPrinted>2024-07-27T11:35:36Z</cp:lastPrinted>
  <dcterms:created xsi:type="dcterms:W3CDTF">2024-07-24T19:31:06Z</dcterms:created>
  <dcterms:modified xsi:type="dcterms:W3CDTF">2024-07-27T11:48:17Z</dcterms:modified>
</cp:coreProperties>
</file>